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ahluzinski/Desktop/MBRB/"/>
    </mc:Choice>
  </mc:AlternateContent>
  <xr:revisionPtr revIDLastSave="0" documentId="8_{EE39468D-2B46-624F-A129-6E84AC838FFD}" xr6:coauthVersionLast="47" xr6:coauthVersionMax="47" xr10:uidLastSave="{00000000-0000-0000-0000-000000000000}"/>
  <bookViews>
    <workbookView xWindow="4200" yWindow="1360" windowWidth="23260" windowHeight="12460" xr2:uid="{00000000-000D-0000-FFFF-FFFF00000000}"/>
  </bookViews>
  <sheets>
    <sheet name="Results" sheetId="1" r:id="rId1"/>
    <sheet name="2024 Antlerless Detail" sheetId="4" r:id="rId2"/>
  </sheets>
  <definedNames>
    <definedName name="_xlnm._FilterDatabase" localSheetId="1" hidden="1">'2024 Antlerless Detail'!$A$1:$G$1</definedName>
    <definedName name="_xlnm._FilterDatabase" localSheetId="0" hidden="1">Results!$A$2:$F$32</definedName>
    <definedName name="_xlnm.Print_Area" localSheetId="1">'2024 Antlerless Detail'!$A$1:$I$32</definedName>
    <definedName name="_xlnm.Print_Area" localSheetId="0">Results!$A$1:$G$33</definedName>
    <definedName name="_xlnm.Print_Titles" localSheetId="0">Results!$A:$C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14" i="4"/>
  <c r="H13" i="4"/>
  <c r="H12" i="4"/>
  <c r="H11" i="4"/>
  <c r="H10" i="4"/>
  <c r="H9" i="4"/>
  <c r="H8" i="4"/>
  <c r="H7" i="4"/>
  <c r="H6" i="4"/>
  <c r="H5" i="4"/>
  <c r="H4" i="4"/>
  <c r="H3" i="4"/>
  <c r="H2" i="4" l="1"/>
  <c r="F31" i="1" l="1"/>
  <c r="E31" i="1"/>
  <c r="D31" i="1"/>
  <c r="F32" i="1" l="1"/>
  <c r="E32" i="1"/>
  <c r="G30" i="4" l="1"/>
  <c r="F30" i="4"/>
  <c r="E30" i="4"/>
  <c r="D30" i="4"/>
  <c r="H30" i="4" l="1"/>
  <c r="H31" i="4" s="1"/>
  <c r="F31" i="4" l="1"/>
  <c r="E31" i="4"/>
  <c r="G31" i="4"/>
</calcChain>
</file>

<file path=xl/sharedStrings.xml><?xml version="1.0" encoding="utf-8"?>
<sst xmlns="http://schemas.openxmlformats.org/spreadsheetml/2006/main" count="188" uniqueCount="58">
  <si>
    <t>County</t>
  </si>
  <si>
    <t>Hunt</t>
  </si>
  <si>
    <t>Ramsey</t>
  </si>
  <si>
    <t>Poplar Lake</t>
  </si>
  <si>
    <t>Pigs Eye</t>
  </si>
  <si>
    <t>Mendota Hts</t>
  </si>
  <si>
    <t>Battle Creek</t>
  </si>
  <si>
    <t>Vadnais Hts</t>
  </si>
  <si>
    <t>Fish Creek</t>
  </si>
  <si>
    <t>Buck</t>
  </si>
  <si>
    <t>Total Deer Removal</t>
  </si>
  <si>
    <t>Total By Year</t>
  </si>
  <si>
    <t>Dakota</t>
  </si>
  <si>
    <t>Hennepin</t>
  </si>
  <si>
    <t>Washington</t>
  </si>
  <si>
    <t>Brooklyn Park</t>
  </si>
  <si>
    <t>Scott</t>
  </si>
  <si>
    <t>Shorewood</t>
  </si>
  <si>
    <t>Gale Woods</t>
  </si>
  <si>
    <t>Spring Lake</t>
  </si>
  <si>
    <t>Percentage</t>
  </si>
  <si>
    <t>MBRB SUMMARY HUNT DATA</t>
  </si>
  <si>
    <t>Sunfish Lake</t>
  </si>
  <si>
    <t>Palmer Lake</t>
  </si>
  <si>
    <t>Rice Creek</t>
  </si>
  <si>
    <t>Northwoods Park</t>
  </si>
  <si>
    <t>Cleary Lake</t>
  </si>
  <si>
    <t>Three Rivers Park District</t>
  </si>
  <si>
    <t>Antlerless</t>
  </si>
  <si>
    <t>Baker Park</t>
  </si>
  <si>
    <t>Total Antlerless</t>
  </si>
  <si>
    <t>Adult Doe</t>
  </si>
  <si>
    <t>Fawn Doe</t>
  </si>
  <si>
    <t>Fawn Buck</t>
  </si>
  <si>
    <t>USFWS</t>
  </si>
  <si>
    <t xml:space="preserve">Eagle Lake </t>
  </si>
  <si>
    <t xml:space="preserve"> City/Agency</t>
  </si>
  <si>
    <t>Ramsey County Parks</t>
  </si>
  <si>
    <t>Crow-Hassan Park</t>
  </si>
  <si>
    <t>Murphy-Hanrehan Park</t>
  </si>
  <si>
    <t>Lake Rebecca</t>
  </si>
  <si>
    <t>MN River Valley  - Bloom. Ferry</t>
  </si>
  <si>
    <t>MN River Valley  - Long Meadow</t>
  </si>
  <si>
    <t>Birchwood Village</t>
  </si>
  <si>
    <t>Birchwood</t>
  </si>
  <si>
    <t xml:space="preserve">Turtle Creek </t>
  </si>
  <si>
    <t>Notes</t>
  </si>
  <si>
    <t>Total Xcheck</t>
  </si>
  <si>
    <t>Elm Creek</t>
  </si>
  <si>
    <t>French Regional Park</t>
  </si>
  <si>
    <t>Fish Lake</t>
  </si>
  <si>
    <t xml:space="preserve">Sherburne/Wright </t>
  </si>
  <si>
    <t xml:space="preserve">Monticello </t>
  </si>
  <si>
    <t>Sherco</t>
  </si>
  <si>
    <t>Sherburn/Wright</t>
  </si>
  <si>
    <t>Monticello</t>
  </si>
  <si>
    <t>Washington County Parks</t>
  </si>
  <si>
    <t>St. Croix Bluffs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</si>
</sst>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9" fontId="0" fillId="0" borderId="0" xfId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6" xfId="0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11" fillId="2" borderId="9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9" fontId="10" fillId="0" borderId="0" xfId="1" applyFont="1" applyAlignment="1">
      <alignment horizontal="center" vertical="top"/>
    </xf>
    <xf numFmtId="0" fontId="5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/>
    <xf numFmtId="0" fontId="9" fillId="2" borderId="1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="80" zoomScaleNormal="80" workbookViewId="0">
      <pane ySplit="2" topLeftCell="A3" activePane="bottomLeft" state="frozen"/>
      <selection pane="bottomLeft" sqref="A1:C1"/>
    </sheetView>
  </sheetViews>
  <sheetFormatPr baseColWidth="10" defaultColWidth="9.1640625" defaultRowHeight="13" x14ac:dyDescent="0.15"/>
  <cols>
    <col min="1" max="1" width="11.83203125" style="5" customWidth="1"/>
    <col min="2" max="2" width="29.6640625" style="5" customWidth="1"/>
    <col min="3" max="3" width="29.33203125" style="5" customWidth="1"/>
    <col min="4" max="4" width="13.6640625" style="5" customWidth="1"/>
    <col min="5" max="5" width="11.5" style="5" customWidth="1"/>
    <col min="6" max="6" width="7.33203125" style="5" customWidth="1"/>
    <col min="7" max="7" width="28.83203125" style="5" customWidth="1"/>
    <col min="8" max="200" width="96.5" style="5" customWidth="1"/>
    <col min="201" max="16384" width="9.1640625" style="5"/>
  </cols>
  <sheetData>
    <row r="1" spans="1:7" s="14" customFormat="1" ht="17" thickBot="1" x14ac:dyDescent="0.2">
      <c r="A1" s="45" t="s">
        <v>21</v>
      </c>
      <c r="B1" s="45"/>
      <c r="C1" s="46"/>
      <c r="D1" s="47">
        <v>2024</v>
      </c>
      <c r="E1" s="48"/>
      <c r="F1" s="48"/>
      <c r="G1" s="39"/>
    </row>
    <row r="2" spans="1:7" s="1" customFormat="1" ht="38.25" customHeight="1" thickBot="1" x14ac:dyDescent="0.2">
      <c r="A2" s="10" t="s">
        <v>0</v>
      </c>
      <c r="B2" s="11" t="s">
        <v>36</v>
      </c>
      <c r="C2" s="11" t="s">
        <v>1</v>
      </c>
      <c r="D2" s="12" t="s">
        <v>10</v>
      </c>
      <c r="E2" s="11" t="s">
        <v>28</v>
      </c>
      <c r="F2" s="13" t="s">
        <v>9</v>
      </c>
      <c r="G2" s="40" t="s">
        <v>46</v>
      </c>
    </row>
    <row r="3" spans="1:7" ht="12.75" customHeight="1" x14ac:dyDescent="0.15">
      <c r="A3" s="6" t="s">
        <v>13</v>
      </c>
      <c r="B3" s="23" t="s">
        <v>15</v>
      </c>
      <c r="C3" s="23" t="s">
        <v>25</v>
      </c>
      <c r="D3" s="17">
        <v>8</v>
      </c>
      <c r="E3" s="17">
        <v>5</v>
      </c>
      <c r="F3" s="17">
        <v>3</v>
      </c>
    </row>
    <row r="4" spans="1:7" ht="12.75" customHeight="1" x14ac:dyDescent="0.15">
      <c r="A4" s="6" t="s">
        <v>13</v>
      </c>
      <c r="B4" s="23" t="s">
        <v>15</v>
      </c>
      <c r="C4" s="23" t="s">
        <v>23</v>
      </c>
      <c r="D4" s="17">
        <v>10</v>
      </c>
      <c r="E4" s="17">
        <v>6</v>
      </c>
      <c r="F4" s="17">
        <v>4</v>
      </c>
    </row>
    <row r="5" spans="1:7" ht="12.75" customHeight="1" x14ac:dyDescent="0.15">
      <c r="A5" s="6" t="s">
        <v>12</v>
      </c>
      <c r="B5" s="6" t="s">
        <v>5</v>
      </c>
      <c r="C5" s="6" t="s">
        <v>5</v>
      </c>
      <c r="D5" s="17">
        <v>11</v>
      </c>
      <c r="E5" s="17">
        <v>8</v>
      </c>
      <c r="F5" s="17">
        <v>3</v>
      </c>
    </row>
    <row r="6" spans="1:7" ht="12.75" customHeight="1" x14ac:dyDescent="0.15">
      <c r="A6" s="3" t="s">
        <v>12</v>
      </c>
      <c r="B6" s="4" t="s">
        <v>22</v>
      </c>
      <c r="C6" s="4" t="s">
        <v>22</v>
      </c>
      <c r="D6" s="17">
        <v>9</v>
      </c>
      <c r="E6" s="17">
        <v>6</v>
      </c>
      <c r="F6" s="17">
        <v>3</v>
      </c>
    </row>
    <row r="7" spans="1:7" ht="13.5" customHeight="1" x14ac:dyDescent="0.15">
      <c r="A7" s="6" t="s">
        <v>14</v>
      </c>
      <c r="B7" s="3" t="s">
        <v>43</v>
      </c>
      <c r="C7" s="6" t="s">
        <v>44</v>
      </c>
      <c r="D7" s="17">
        <v>10</v>
      </c>
      <c r="E7" s="17">
        <v>8</v>
      </c>
      <c r="F7" s="17">
        <v>2</v>
      </c>
    </row>
    <row r="8" spans="1:7" ht="12.75" customHeight="1" x14ac:dyDescent="0.15">
      <c r="A8" s="6" t="s">
        <v>14</v>
      </c>
      <c r="B8" s="3" t="s">
        <v>56</v>
      </c>
      <c r="C8" s="6" t="s">
        <v>57</v>
      </c>
      <c r="D8" s="17">
        <v>30</v>
      </c>
      <c r="E8" s="17">
        <v>24</v>
      </c>
      <c r="F8" s="17">
        <v>6</v>
      </c>
    </row>
    <row r="9" spans="1:7" ht="12.75" customHeight="1" x14ac:dyDescent="0.15">
      <c r="A9" s="6" t="s">
        <v>2</v>
      </c>
      <c r="B9" s="3" t="s">
        <v>37</v>
      </c>
      <c r="C9" s="6" t="s">
        <v>6</v>
      </c>
      <c r="D9" s="17">
        <v>14</v>
      </c>
      <c r="E9" s="17">
        <v>9</v>
      </c>
      <c r="F9" s="17">
        <v>5</v>
      </c>
    </row>
    <row r="10" spans="1:7" ht="12.75" customHeight="1" x14ac:dyDescent="0.15">
      <c r="A10" s="6" t="s">
        <v>2</v>
      </c>
      <c r="B10" s="3" t="s">
        <v>37</v>
      </c>
      <c r="C10" s="6" t="s">
        <v>8</v>
      </c>
      <c r="D10" s="17">
        <v>9</v>
      </c>
      <c r="E10" s="17">
        <v>6</v>
      </c>
      <c r="F10" s="17">
        <v>3</v>
      </c>
    </row>
    <row r="11" spans="1:7" ht="12.75" customHeight="1" x14ac:dyDescent="0.15">
      <c r="A11" s="6" t="s">
        <v>2</v>
      </c>
      <c r="B11" s="3" t="s">
        <v>37</v>
      </c>
      <c r="C11" s="6" t="s">
        <v>4</v>
      </c>
      <c r="D11" s="17">
        <v>12</v>
      </c>
      <c r="E11" s="17">
        <v>8</v>
      </c>
      <c r="F11" s="17">
        <v>4</v>
      </c>
    </row>
    <row r="12" spans="1:7" ht="12.75" customHeight="1" x14ac:dyDescent="0.15">
      <c r="A12" s="6" t="s">
        <v>2</v>
      </c>
      <c r="B12" s="3" t="s">
        <v>37</v>
      </c>
      <c r="C12" s="6" t="s">
        <v>3</v>
      </c>
      <c r="D12" s="17">
        <v>6</v>
      </c>
      <c r="E12" s="17">
        <v>4</v>
      </c>
      <c r="F12" s="17">
        <v>2</v>
      </c>
    </row>
    <row r="13" spans="1:7" ht="12.75" customHeight="1" x14ac:dyDescent="0.15">
      <c r="A13" s="6" t="s">
        <v>2</v>
      </c>
      <c r="B13" s="3" t="s">
        <v>37</v>
      </c>
      <c r="C13" s="3" t="s">
        <v>24</v>
      </c>
      <c r="D13" s="17">
        <v>3</v>
      </c>
      <c r="E13" s="17">
        <v>1</v>
      </c>
      <c r="F13" s="17">
        <v>2</v>
      </c>
    </row>
    <row r="14" spans="1:7" ht="12.75" customHeight="1" x14ac:dyDescent="0.15">
      <c r="A14" s="6" t="s">
        <v>2</v>
      </c>
      <c r="B14" s="3" t="s">
        <v>37</v>
      </c>
      <c r="C14" s="6" t="s">
        <v>45</v>
      </c>
      <c r="D14" s="17">
        <v>5</v>
      </c>
      <c r="E14" s="17">
        <v>2</v>
      </c>
      <c r="F14" s="17">
        <v>3</v>
      </c>
    </row>
    <row r="15" spans="1:7" ht="12.75" customHeight="1" x14ac:dyDescent="0.15">
      <c r="A15" s="6" t="s">
        <v>2</v>
      </c>
      <c r="B15" s="3" t="s">
        <v>37</v>
      </c>
      <c r="C15" s="6" t="s">
        <v>7</v>
      </c>
      <c r="D15" s="17">
        <v>8</v>
      </c>
      <c r="E15" s="17">
        <v>2</v>
      </c>
      <c r="F15" s="17">
        <v>6</v>
      </c>
    </row>
    <row r="16" spans="1:7" ht="12.75" customHeight="1" x14ac:dyDescent="0.15">
      <c r="A16" s="6" t="s">
        <v>13</v>
      </c>
      <c r="B16" s="22" t="s">
        <v>27</v>
      </c>
      <c r="C16" s="6" t="s">
        <v>29</v>
      </c>
      <c r="D16" s="17">
        <v>13</v>
      </c>
      <c r="E16" s="17">
        <v>6</v>
      </c>
      <c r="F16" s="17">
        <v>7</v>
      </c>
    </row>
    <row r="17" spans="1:6" ht="12.75" customHeight="1" x14ac:dyDescent="0.15">
      <c r="A17" s="6" t="s">
        <v>13</v>
      </c>
      <c r="B17" s="22" t="s">
        <v>27</v>
      </c>
      <c r="C17" s="6" t="s">
        <v>26</v>
      </c>
      <c r="D17" s="17">
        <v>4</v>
      </c>
      <c r="E17" s="17">
        <v>3</v>
      </c>
      <c r="F17" s="17">
        <v>1</v>
      </c>
    </row>
    <row r="18" spans="1:6" ht="12.75" customHeight="1" x14ac:dyDescent="0.15">
      <c r="A18" s="3" t="s">
        <v>13</v>
      </c>
      <c r="B18" s="3" t="s">
        <v>27</v>
      </c>
      <c r="C18" s="4" t="s">
        <v>38</v>
      </c>
      <c r="D18" s="17">
        <v>15</v>
      </c>
      <c r="E18" s="17">
        <v>10</v>
      </c>
      <c r="F18" s="17">
        <v>5</v>
      </c>
    </row>
    <row r="19" spans="1:6" ht="12.75" customHeight="1" x14ac:dyDescent="0.15">
      <c r="A19" s="3" t="s">
        <v>13</v>
      </c>
      <c r="B19" s="3" t="s">
        <v>27</v>
      </c>
      <c r="C19" s="4" t="s">
        <v>35</v>
      </c>
      <c r="D19" s="17">
        <v>5</v>
      </c>
      <c r="E19" s="17">
        <v>2</v>
      </c>
      <c r="F19" s="17">
        <v>3</v>
      </c>
    </row>
    <row r="20" spans="1:6" ht="12.75" customHeight="1" x14ac:dyDescent="0.15">
      <c r="A20" s="6" t="s">
        <v>13</v>
      </c>
      <c r="B20" s="3" t="s">
        <v>27</v>
      </c>
      <c r="C20" s="6" t="s">
        <v>48</v>
      </c>
      <c r="D20" s="17">
        <v>44</v>
      </c>
      <c r="E20" s="17">
        <v>24</v>
      </c>
      <c r="F20" s="17">
        <v>20</v>
      </c>
    </row>
    <row r="21" spans="1:6" ht="12.75" customHeight="1" x14ac:dyDescent="0.15">
      <c r="A21" s="6" t="s">
        <v>13</v>
      </c>
      <c r="B21" s="3" t="s">
        <v>27</v>
      </c>
      <c r="C21" s="6" t="s">
        <v>50</v>
      </c>
      <c r="D21" s="17">
        <v>8</v>
      </c>
      <c r="E21" s="17">
        <v>6</v>
      </c>
      <c r="F21" s="17">
        <v>2</v>
      </c>
    </row>
    <row r="22" spans="1:6" ht="12.75" customHeight="1" x14ac:dyDescent="0.15">
      <c r="A22" s="6" t="s">
        <v>13</v>
      </c>
      <c r="B22" s="3" t="s">
        <v>27</v>
      </c>
      <c r="C22" s="6" t="s">
        <v>49</v>
      </c>
      <c r="D22" s="17">
        <v>3</v>
      </c>
      <c r="E22" s="17">
        <v>1</v>
      </c>
      <c r="F22" s="17">
        <v>2</v>
      </c>
    </row>
    <row r="23" spans="1:6" ht="12.75" customHeight="1" x14ac:dyDescent="0.15">
      <c r="A23" s="6" t="s">
        <v>13</v>
      </c>
      <c r="B23" s="3" t="s">
        <v>27</v>
      </c>
      <c r="C23" s="6" t="s">
        <v>18</v>
      </c>
      <c r="D23" s="17">
        <v>5</v>
      </c>
      <c r="E23" s="17">
        <v>3</v>
      </c>
      <c r="F23" s="17">
        <v>2</v>
      </c>
    </row>
    <row r="24" spans="1:6" ht="12.75" customHeight="1" x14ac:dyDescent="0.15">
      <c r="A24" s="6" t="s">
        <v>13</v>
      </c>
      <c r="B24" s="6" t="s">
        <v>27</v>
      </c>
      <c r="C24" s="6" t="s">
        <v>40</v>
      </c>
      <c r="D24" s="17">
        <v>15</v>
      </c>
      <c r="E24" s="17">
        <v>10</v>
      </c>
      <c r="F24" s="17">
        <v>5</v>
      </c>
    </row>
    <row r="25" spans="1:6" ht="12.75" customHeight="1" x14ac:dyDescent="0.15">
      <c r="A25" s="6" t="s">
        <v>16</v>
      </c>
      <c r="B25" s="3" t="s">
        <v>27</v>
      </c>
      <c r="C25" s="4" t="s">
        <v>39</v>
      </c>
      <c r="D25" s="17">
        <v>40</v>
      </c>
      <c r="E25" s="17">
        <v>27</v>
      </c>
      <c r="F25" s="17">
        <v>13</v>
      </c>
    </row>
    <row r="26" spans="1:6" ht="12.75" customHeight="1" x14ac:dyDescent="0.15">
      <c r="A26" s="3" t="s">
        <v>16</v>
      </c>
      <c r="B26" s="3" t="s">
        <v>27</v>
      </c>
      <c r="C26" s="6" t="s">
        <v>19</v>
      </c>
      <c r="D26" s="17">
        <v>4</v>
      </c>
      <c r="E26" s="17">
        <v>4</v>
      </c>
      <c r="F26" s="17">
        <v>0</v>
      </c>
    </row>
    <row r="27" spans="1:6" ht="12.75" customHeight="1" x14ac:dyDescent="0.15">
      <c r="A27" s="6" t="s">
        <v>51</v>
      </c>
      <c r="B27" s="3" t="s">
        <v>52</v>
      </c>
      <c r="C27" s="3" t="s">
        <v>53</v>
      </c>
      <c r="D27" s="17">
        <v>65</v>
      </c>
      <c r="E27" s="17">
        <v>53</v>
      </c>
      <c r="F27" s="17">
        <v>12</v>
      </c>
    </row>
    <row r="28" spans="1:6" ht="12.75" customHeight="1" x14ac:dyDescent="0.15">
      <c r="A28" s="6" t="s">
        <v>13</v>
      </c>
      <c r="B28" s="3" t="s">
        <v>17</v>
      </c>
      <c r="C28" s="3" t="s">
        <v>17</v>
      </c>
      <c r="D28" s="17">
        <v>17</v>
      </c>
      <c r="E28" s="17">
        <v>11</v>
      </c>
      <c r="F28" s="17">
        <v>6</v>
      </c>
    </row>
    <row r="29" spans="1:6" ht="12.75" customHeight="1" x14ac:dyDescent="0.15">
      <c r="A29" s="3" t="s">
        <v>13</v>
      </c>
      <c r="B29" s="24" t="s">
        <v>34</v>
      </c>
      <c r="C29" s="4" t="s">
        <v>42</v>
      </c>
      <c r="D29" s="17">
        <v>17</v>
      </c>
      <c r="E29" s="17">
        <v>8</v>
      </c>
      <c r="F29" s="17">
        <v>9</v>
      </c>
    </row>
    <row r="30" spans="1:6" ht="12.75" customHeight="1" thickBot="1" x14ac:dyDescent="0.2">
      <c r="A30" s="3" t="s">
        <v>13</v>
      </c>
      <c r="B30" s="24" t="s">
        <v>34</v>
      </c>
      <c r="C30" s="4" t="s">
        <v>41</v>
      </c>
      <c r="D30" s="17">
        <v>7</v>
      </c>
      <c r="E30" s="17">
        <v>4</v>
      </c>
      <c r="F30" s="17">
        <v>3</v>
      </c>
    </row>
    <row r="31" spans="1:6" s="9" customFormat="1" ht="13.5" customHeight="1" thickBot="1" x14ac:dyDescent="0.2">
      <c r="A31" s="15"/>
      <c r="B31" s="16"/>
      <c r="C31" s="18" t="s">
        <v>11</v>
      </c>
      <c r="D31" s="19">
        <f>SUM(D3:D30)</f>
        <v>397</v>
      </c>
      <c r="E31" s="20">
        <f>SUM(E3:E30)</f>
        <v>261</v>
      </c>
      <c r="F31" s="21">
        <f>SUM(F3:F30)</f>
        <v>136</v>
      </c>
    </row>
    <row r="32" spans="1:6" ht="12.75" customHeight="1" x14ac:dyDescent="0.15">
      <c r="C32" s="8" t="s">
        <v>20</v>
      </c>
      <c r="D32" s="2"/>
      <c r="E32" s="7">
        <f>+E31/D31</f>
        <v>0.65743073047858946</v>
      </c>
      <c r="F32" s="7">
        <f>+F31/D31</f>
        <v>0.34256926952141059</v>
      </c>
    </row>
    <row r="34" spans="4:6" x14ac:dyDescent="0.15">
      <c r="D34" s="2"/>
      <c r="E34" s="7"/>
    </row>
    <row r="35" spans="4:6" x14ac:dyDescent="0.15">
      <c r="E35" s="7"/>
    </row>
    <row r="36" spans="4:6" x14ac:dyDescent="0.15">
      <c r="D36"/>
      <c r="E36"/>
      <c r="F36"/>
    </row>
    <row r="37" spans="4:6" x14ac:dyDescent="0.15">
      <c r="D37"/>
      <c r="E37"/>
      <c r="F37"/>
    </row>
    <row r="38" spans="4:6" x14ac:dyDescent="0.15">
      <c r="D38"/>
      <c r="E38"/>
      <c r="F38"/>
    </row>
  </sheetData>
  <autoFilter ref="A2:F32" xr:uid="{00000000-0009-0000-0000-000000000000}"/>
  <sortState xmlns:xlrd2="http://schemas.microsoft.com/office/spreadsheetml/2017/richdata2" ref="A3:JF51">
    <sortCondition ref="B3:B51"/>
    <sortCondition ref="C3:C51"/>
    <sortCondition ref="A3:A51"/>
  </sortState>
  <mergeCells count="2">
    <mergeCell ref="A1:C1"/>
    <mergeCell ref="D1:F1"/>
  </mergeCells>
  <phoneticPr fontId="0" type="noConversion"/>
  <printOptions gridLines="1"/>
  <pageMargins left="0.5" right="0.5" top="0.5" bottom="0.5" header="0.3" footer="0.3"/>
  <pageSetup scale="80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Normal="100" workbookViewId="0">
      <selection activeCell="J22" sqref="J22"/>
    </sheetView>
  </sheetViews>
  <sheetFormatPr baseColWidth="10" defaultColWidth="8.83203125" defaultRowHeight="13" x14ac:dyDescent="0.15"/>
  <cols>
    <col min="1" max="1" width="10.83203125" bestFit="1" customWidth="1"/>
    <col min="2" max="2" width="28.1640625" customWidth="1"/>
    <col min="3" max="3" width="28.83203125" customWidth="1"/>
    <col min="4" max="4" width="13" customWidth="1"/>
    <col min="5" max="7" width="11.5" customWidth="1"/>
    <col min="8" max="8" width="9.1640625" customWidth="1"/>
    <col min="9" max="9" width="30.5" style="43" customWidth="1"/>
  </cols>
  <sheetData>
    <row r="1" spans="1:10" ht="14" thickBot="1" x14ac:dyDescent="0.2">
      <c r="A1" s="34" t="s">
        <v>0</v>
      </c>
      <c r="B1" s="35" t="s">
        <v>36</v>
      </c>
      <c r="C1" s="35" t="s">
        <v>1</v>
      </c>
      <c r="D1" s="36" t="s">
        <v>30</v>
      </c>
      <c r="E1" s="36" t="s">
        <v>31</v>
      </c>
      <c r="F1" s="36" t="s">
        <v>32</v>
      </c>
      <c r="G1" s="36" t="s">
        <v>33</v>
      </c>
      <c r="H1" s="44" t="s">
        <v>47</v>
      </c>
      <c r="I1" s="41" t="s">
        <v>46</v>
      </c>
      <c r="J1" s="37"/>
    </row>
    <row r="2" spans="1:10" ht="11" customHeight="1" x14ac:dyDescent="0.15">
      <c r="A2" s="25" t="s">
        <v>13</v>
      </c>
      <c r="B2" s="26" t="s">
        <v>15</v>
      </c>
      <c r="C2" s="26" t="s">
        <v>25</v>
      </c>
      <c r="D2" s="27">
        <v>5</v>
      </c>
      <c r="E2" s="27">
        <v>5</v>
      </c>
      <c r="F2" s="27"/>
      <c r="G2" s="27"/>
      <c r="H2" s="27">
        <f>SUM(E2:G2)</f>
        <v>5</v>
      </c>
      <c r="I2" s="27"/>
      <c r="J2" s="37"/>
    </row>
    <row r="3" spans="1:10" ht="11" customHeight="1" x14ac:dyDescent="0.15">
      <c r="A3" s="25" t="s">
        <v>13</v>
      </c>
      <c r="B3" s="26" t="s">
        <v>15</v>
      </c>
      <c r="C3" s="26" t="s">
        <v>23</v>
      </c>
      <c r="D3" s="27">
        <v>6</v>
      </c>
      <c r="E3" s="27">
        <v>5</v>
      </c>
      <c r="F3" s="27"/>
      <c r="G3" s="27">
        <v>1</v>
      </c>
      <c r="H3" s="27">
        <f t="shared" ref="H3:H29" si="0">SUM(E3:G3)</f>
        <v>6</v>
      </c>
      <c r="I3" s="27"/>
      <c r="J3" s="37"/>
    </row>
    <row r="4" spans="1:10" ht="11" customHeight="1" x14ac:dyDescent="0.15">
      <c r="A4" s="25" t="s">
        <v>12</v>
      </c>
      <c r="B4" s="25" t="s">
        <v>5</v>
      </c>
      <c r="C4" s="25" t="s">
        <v>5</v>
      </c>
      <c r="D4" s="27">
        <v>8</v>
      </c>
      <c r="E4" s="27">
        <v>7</v>
      </c>
      <c r="F4" s="27">
        <v>1</v>
      </c>
      <c r="G4" s="27"/>
      <c r="H4" s="27">
        <f t="shared" si="0"/>
        <v>8</v>
      </c>
      <c r="I4" s="27"/>
      <c r="J4" s="37"/>
    </row>
    <row r="5" spans="1:10" ht="11" customHeight="1" x14ac:dyDescent="0.15">
      <c r="A5" s="25" t="s">
        <v>12</v>
      </c>
      <c r="B5" s="25" t="s">
        <v>22</v>
      </c>
      <c r="C5" s="25" t="s">
        <v>22</v>
      </c>
      <c r="D5" s="27">
        <v>6</v>
      </c>
      <c r="E5" s="27">
        <v>6</v>
      </c>
      <c r="F5" s="27">
        <v>0</v>
      </c>
      <c r="G5" s="27">
        <v>0</v>
      </c>
      <c r="H5" s="27">
        <f t="shared" si="0"/>
        <v>6</v>
      </c>
      <c r="I5" s="27"/>
      <c r="J5" s="37"/>
    </row>
    <row r="6" spans="1:10" ht="11" customHeight="1" x14ac:dyDescent="0.15">
      <c r="A6" s="25" t="s">
        <v>14</v>
      </c>
      <c r="B6" s="25" t="s">
        <v>43</v>
      </c>
      <c r="C6" s="25" t="s">
        <v>44</v>
      </c>
      <c r="D6" s="27">
        <v>8</v>
      </c>
      <c r="E6" s="27">
        <v>7</v>
      </c>
      <c r="F6" s="27">
        <v>0</v>
      </c>
      <c r="G6" s="27">
        <v>1</v>
      </c>
      <c r="H6" s="27">
        <f t="shared" si="0"/>
        <v>8</v>
      </c>
      <c r="I6" s="27"/>
      <c r="J6" s="37"/>
    </row>
    <row r="7" spans="1:10" ht="11" customHeight="1" x14ac:dyDescent="0.15">
      <c r="A7" s="25" t="s">
        <v>14</v>
      </c>
      <c r="B7" s="25" t="s">
        <v>56</v>
      </c>
      <c r="C7" s="25" t="s">
        <v>57</v>
      </c>
      <c r="D7" s="27">
        <v>24</v>
      </c>
      <c r="E7" s="27">
        <v>12</v>
      </c>
      <c r="F7" s="27">
        <v>8</v>
      </c>
      <c r="G7" s="27">
        <v>4</v>
      </c>
      <c r="H7" s="27">
        <f t="shared" si="0"/>
        <v>24</v>
      </c>
      <c r="I7" s="27"/>
      <c r="J7" s="37"/>
    </row>
    <row r="8" spans="1:10" ht="11" customHeight="1" x14ac:dyDescent="0.15">
      <c r="A8" s="25" t="s">
        <v>2</v>
      </c>
      <c r="B8" s="25" t="s">
        <v>37</v>
      </c>
      <c r="C8" s="25" t="s">
        <v>6</v>
      </c>
      <c r="D8" s="27">
        <v>9</v>
      </c>
      <c r="E8" s="27">
        <v>6</v>
      </c>
      <c r="F8" s="27">
        <v>2</v>
      </c>
      <c r="G8" s="27">
        <v>1</v>
      </c>
      <c r="H8" s="27">
        <f t="shared" si="0"/>
        <v>9</v>
      </c>
      <c r="I8" s="27"/>
      <c r="J8" s="37"/>
    </row>
    <row r="9" spans="1:10" ht="11" customHeight="1" x14ac:dyDescent="0.15">
      <c r="A9" s="25" t="s">
        <v>2</v>
      </c>
      <c r="B9" s="25" t="s">
        <v>37</v>
      </c>
      <c r="C9" s="25" t="s">
        <v>8</v>
      </c>
      <c r="D9" s="27">
        <v>6</v>
      </c>
      <c r="E9" s="27">
        <v>3</v>
      </c>
      <c r="F9" s="27">
        <v>3</v>
      </c>
      <c r="G9" s="27"/>
      <c r="H9" s="27">
        <f t="shared" si="0"/>
        <v>6</v>
      </c>
      <c r="I9" s="27"/>
      <c r="J9" s="37"/>
    </row>
    <row r="10" spans="1:10" ht="11" customHeight="1" x14ac:dyDescent="0.15">
      <c r="A10" s="25" t="s">
        <v>2</v>
      </c>
      <c r="B10" s="25" t="s">
        <v>37</v>
      </c>
      <c r="C10" s="25" t="s">
        <v>4</v>
      </c>
      <c r="D10" s="27">
        <v>8</v>
      </c>
      <c r="E10" s="27">
        <v>2</v>
      </c>
      <c r="F10" s="27">
        <v>2</v>
      </c>
      <c r="G10" s="27">
        <v>4</v>
      </c>
      <c r="H10" s="27">
        <f t="shared" si="0"/>
        <v>8</v>
      </c>
      <c r="I10" s="27"/>
      <c r="J10" s="37"/>
    </row>
    <row r="11" spans="1:10" ht="11" customHeight="1" x14ac:dyDescent="0.15">
      <c r="A11" s="25" t="s">
        <v>2</v>
      </c>
      <c r="B11" s="25" t="s">
        <v>37</v>
      </c>
      <c r="C11" s="25" t="s">
        <v>3</v>
      </c>
      <c r="D11" s="27">
        <v>4</v>
      </c>
      <c r="E11" s="27">
        <v>3</v>
      </c>
      <c r="F11" s="27"/>
      <c r="G11" s="27">
        <v>1</v>
      </c>
      <c r="H11" s="27">
        <f t="shared" si="0"/>
        <v>4</v>
      </c>
      <c r="I11" s="27"/>
      <c r="J11" s="37"/>
    </row>
    <row r="12" spans="1:10" ht="11" customHeight="1" x14ac:dyDescent="0.15">
      <c r="A12" s="25" t="s">
        <v>2</v>
      </c>
      <c r="B12" s="28" t="s">
        <v>37</v>
      </c>
      <c r="C12" s="25" t="s">
        <v>24</v>
      </c>
      <c r="D12" s="27">
        <v>1</v>
      </c>
      <c r="E12" s="27"/>
      <c r="F12" s="27"/>
      <c r="G12" s="27">
        <v>1</v>
      </c>
      <c r="H12" s="27">
        <f t="shared" si="0"/>
        <v>1</v>
      </c>
      <c r="I12" s="27"/>
      <c r="J12" s="37"/>
    </row>
    <row r="13" spans="1:10" ht="11" customHeight="1" x14ac:dyDescent="0.15">
      <c r="A13" s="25" t="s">
        <v>2</v>
      </c>
      <c r="B13" s="25" t="s">
        <v>37</v>
      </c>
      <c r="C13" s="25" t="s">
        <v>45</v>
      </c>
      <c r="D13" s="27">
        <v>2</v>
      </c>
      <c r="E13" s="27">
        <v>2</v>
      </c>
      <c r="F13" s="27"/>
      <c r="G13" s="27"/>
      <c r="H13" s="27">
        <f t="shared" si="0"/>
        <v>2</v>
      </c>
      <c r="I13" s="27"/>
      <c r="J13" s="37"/>
    </row>
    <row r="14" spans="1:10" ht="11" customHeight="1" x14ac:dyDescent="0.15">
      <c r="A14" s="25" t="s">
        <v>2</v>
      </c>
      <c r="B14" s="25" t="s">
        <v>37</v>
      </c>
      <c r="C14" s="25" t="s">
        <v>7</v>
      </c>
      <c r="D14" s="27">
        <v>2</v>
      </c>
      <c r="E14" s="27">
        <v>1</v>
      </c>
      <c r="F14" s="27">
        <v>0</v>
      </c>
      <c r="G14" s="27">
        <v>1</v>
      </c>
      <c r="H14" s="27">
        <f t="shared" si="0"/>
        <v>2</v>
      </c>
      <c r="I14" s="27"/>
      <c r="J14" s="37"/>
    </row>
    <row r="15" spans="1:10" ht="11" customHeight="1" x14ac:dyDescent="0.15">
      <c r="A15" s="25" t="s">
        <v>13</v>
      </c>
      <c r="B15" s="29" t="s">
        <v>27</v>
      </c>
      <c r="C15" s="29" t="s">
        <v>29</v>
      </c>
      <c r="D15" s="27">
        <v>6</v>
      </c>
      <c r="E15" s="27">
        <v>2</v>
      </c>
      <c r="F15" s="27">
        <v>1</v>
      </c>
      <c r="G15" s="27">
        <v>3</v>
      </c>
      <c r="H15" s="27">
        <f t="shared" si="0"/>
        <v>6</v>
      </c>
      <c r="I15" s="27"/>
      <c r="J15" s="37"/>
    </row>
    <row r="16" spans="1:10" ht="11" customHeight="1" x14ac:dyDescent="0.15">
      <c r="A16" s="25" t="s">
        <v>13</v>
      </c>
      <c r="B16" s="25" t="s">
        <v>27</v>
      </c>
      <c r="C16" s="25" t="s">
        <v>26</v>
      </c>
      <c r="D16" s="27">
        <v>3</v>
      </c>
      <c r="E16" s="27">
        <v>2</v>
      </c>
      <c r="F16" s="27"/>
      <c r="G16" s="27">
        <v>1</v>
      </c>
      <c r="H16" s="27">
        <f t="shared" si="0"/>
        <v>3</v>
      </c>
      <c r="I16" s="27"/>
      <c r="J16" s="37"/>
    </row>
    <row r="17" spans="1:10" ht="11" customHeight="1" x14ac:dyDescent="0.15">
      <c r="A17" s="25" t="s">
        <v>13</v>
      </c>
      <c r="B17" s="25" t="s">
        <v>27</v>
      </c>
      <c r="C17" s="25" t="s">
        <v>38</v>
      </c>
      <c r="D17" s="27">
        <v>10</v>
      </c>
      <c r="E17" s="27">
        <v>7</v>
      </c>
      <c r="F17" s="27">
        <v>1</v>
      </c>
      <c r="G17" s="27">
        <v>2</v>
      </c>
      <c r="H17" s="27">
        <f t="shared" si="0"/>
        <v>10</v>
      </c>
      <c r="I17" s="27"/>
      <c r="J17" s="37"/>
    </row>
    <row r="18" spans="1:10" ht="11" customHeight="1" x14ac:dyDescent="0.15">
      <c r="A18" s="25" t="s">
        <v>13</v>
      </c>
      <c r="B18" s="25" t="s">
        <v>27</v>
      </c>
      <c r="C18" s="25" t="s">
        <v>35</v>
      </c>
      <c r="D18" s="27">
        <v>2</v>
      </c>
      <c r="E18" s="27">
        <v>2</v>
      </c>
      <c r="F18" s="27"/>
      <c r="G18" s="27"/>
      <c r="H18" s="27">
        <f t="shared" si="0"/>
        <v>2</v>
      </c>
      <c r="I18" s="27"/>
      <c r="J18" s="37"/>
    </row>
    <row r="19" spans="1:10" ht="11" customHeight="1" x14ac:dyDescent="0.15">
      <c r="A19" s="25" t="s">
        <v>13</v>
      </c>
      <c r="B19" s="25" t="s">
        <v>27</v>
      </c>
      <c r="C19" s="25" t="s">
        <v>48</v>
      </c>
      <c r="D19" s="27">
        <v>24</v>
      </c>
      <c r="E19" s="27">
        <v>19</v>
      </c>
      <c r="F19" s="27">
        <v>3</v>
      </c>
      <c r="G19" s="27">
        <v>2</v>
      </c>
      <c r="H19" s="27">
        <f t="shared" si="0"/>
        <v>24</v>
      </c>
      <c r="I19" s="27"/>
      <c r="J19" s="37"/>
    </row>
    <row r="20" spans="1:10" ht="11" customHeight="1" x14ac:dyDescent="0.15">
      <c r="A20" s="25" t="s">
        <v>13</v>
      </c>
      <c r="B20" s="25" t="s">
        <v>27</v>
      </c>
      <c r="C20" s="25" t="s">
        <v>50</v>
      </c>
      <c r="D20" s="27">
        <v>6</v>
      </c>
      <c r="E20" s="27">
        <v>4</v>
      </c>
      <c r="F20" s="27">
        <v>1</v>
      </c>
      <c r="G20" s="27">
        <v>1</v>
      </c>
      <c r="H20" s="27">
        <f t="shared" si="0"/>
        <v>6</v>
      </c>
      <c r="I20" s="27"/>
      <c r="J20" s="37"/>
    </row>
    <row r="21" spans="1:10" ht="11" customHeight="1" x14ac:dyDescent="0.15">
      <c r="A21" s="25" t="s">
        <v>13</v>
      </c>
      <c r="B21" s="25" t="s">
        <v>27</v>
      </c>
      <c r="C21" s="25" t="s">
        <v>49</v>
      </c>
      <c r="D21" s="27">
        <v>1</v>
      </c>
      <c r="E21" s="27">
        <v>1</v>
      </c>
      <c r="F21" s="27"/>
      <c r="G21" s="27"/>
      <c r="H21" s="27">
        <f t="shared" si="0"/>
        <v>1</v>
      </c>
      <c r="I21" s="27"/>
      <c r="J21" s="37"/>
    </row>
    <row r="22" spans="1:10" ht="11" customHeight="1" x14ac:dyDescent="0.15">
      <c r="A22" s="25" t="s">
        <v>13</v>
      </c>
      <c r="B22" s="25" t="s">
        <v>27</v>
      </c>
      <c r="C22" s="25" t="s">
        <v>18</v>
      </c>
      <c r="D22" s="27">
        <v>3</v>
      </c>
      <c r="E22" s="27">
        <v>2</v>
      </c>
      <c r="F22" s="27">
        <v>1</v>
      </c>
      <c r="G22" s="27"/>
      <c r="H22" s="27">
        <f t="shared" si="0"/>
        <v>3</v>
      </c>
      <c r="I22" s="27"/>
      <c r="J22" s="37"/>
    </row>
    <row r="23" spans="1:10" ht="11" customHeight="1" x14ac:dyDescent="0.15">
      <c r="A23" s="25" t="s">
        <v>13</v>
      </c>
      <c r="B23" s="25" t="s">
        <v>27</v>
      </c>
      <c r="C23" s="25" t="s">
        <v>40</v>
      </c>
      <c r="D23" s="27">
        <v>10</v>
      </c>
      <c r="E23" s="27">
        <v>6</v>
      </c>
      <c r="F23" s="27"/>
      <c r="G23" s="27">
        <v>4</v>
      </c>
      <c r="H23" s="27">
        <f t="shared" si="0"/>
        <v>10</v>
      </c>
      <c r="I23" s="27"/>
      <c r="J23" s="37"/>
    </row>
    <row r="24" spans="1:10" ht="11" customHeight="1" x14ac:dyDescent="0.15">
      <c r="A24" s="25" t="s">
        <v>16</v>
      </c>
      <c r="B24" s="25" t="s">
        <v>27</v>
      </c>
      <c r="C24" s="29" t="s">
        <v>39</v>
      </c>
      <c r="D24" s="27">
        <v>27</v>
      </c>
      <c r="E24" s="27">
        <v>20</v>
      </c>
      <c r="F24" s="27">
        <v>3</v>
      </c>
      <c r="G24" s="27">
        <v>4</v>
      </c>
      <c r="H24" s="27">
        <f t="shared" si="0"/>
        <v>27</v>
      </c>
      <c r="I24" s="27"/>
      <c r="J24" s="37"/>
    </row>
    <row r="25" spans="1:10" ht="11" customHeight="1" x14ac:dyDescent="0.15">
      <c r="A25" s="25" t="s">
        <v>16</v>
      </c>
      <c r="B25" s="25" t="s">
        <v>27</v>
      </c>
      <c r="C25" s="29" t="s">
        <v>19</v>
      </c>
      <c r="D25" s="27">
        <v>4</v>
      </c>
      <c r="E25" s="27">
        <v>2</v>
      </c>
      <c r="F25" s="27">
        <v>1</v>
      </c>
      <c r="G25" s="27">
        <v>1</v>
      </c>
      <c r="H25" s="27">
        <f t="shared" si="0"/>
        <v>4</v>
      </c>
      <c r="I25" s="27"/>
      <c r="J25" s="37"/>
    </row>
    <row r="26" spans="1:10" ht="11" customHeight="1" x14ac:dyDescent="0.15">
      <c r="A26" s="25" t="s">
        <v>54</v>
      </c>
      <c r="B26" s="25" t="s">
        <v>55</v>
      </c>
      <c r="C26" s="25" t="s">
        <v>53</v>
      </c>
      <c r="D26" s="27">
        <v>53</v>
      </c>
      <c r="E26" s="27">
        <v>42</v>
      </c>
      <c r="F26" s="27">
        <v>6</v>
      </c>
      <c r="G26" s="27">
        <v>5</v>
      </c>
      <c r="H26" s="27">
        <f t="shared" ref="H26" si="1">SUM(E26:G26)</f>
        <v>53</v>
      </c>
      <c r="I26" s="27"/>
      <c r="J26" s="37"/>
    </row>
    <row r="27" spans="1:10" ht="11" customHeight="1" x14ac:dyDescent="0.15">
      <c r="A27" s="25" t="s">
        <v>13</v>
      </c>
      <c r="B27" s="25" t="s">
        <v>17</v>
      </c>
      <c r="C27" s="25" t="s">
        <v>17</v>
      </c>
      <c r="D27" s="27">
        <v>11</v>
      </c>
      <c r="E27" s="27">
        <v>7</v>
      </c>
      <c r="F27" s="27">
        <v>2</v>
      </c>
      <c r="G27" s="27">
        <v>2</v>
      </c>
      <c r="H27" s="27">
        <f t="shared" si="0"/>
        <v>11</v>
      </c>
      <c r="I27" s="27"/>
      <c r="J27" s="37"/>
    </row>
    <row r="28" spans="1:10" ht="11" customHeight="1" x14ac:dyDescent="0.15">
      <c r="A28" s="25" t="s">
        <v>13</v>
      </c>
      <c r="B28" s="29" t="s">
        <v>34</v>
      </c>
      <c r="C28" s="29" t="s">
        <v>42</v>
      </c>
      <c r="D28" s="27">
        <v>8</v>
      </c>
      <c r="E28" s="27">
        <v>6</v>
      </c>
      <c r="F28" s="27">
        <v>1</v>
      </c>
      <c r="G28" s="27">
        <v>1</v>
      </c>
      <c r="H28" s="27">
        <f t="shared" si="0"/>
        <v>8</v>
      </c>
      <c r="I28" s="27"/>
      <c r="J28" s="37"/>
    </row>
    <row r="29" spans="1:10" ht="11" customHeight="1" thickBot="1" x14ac:dyDescent="0.2">
      <c r="A29" s="25" t="s">
        <v>13</v>
      </c>
      <c r="B29" s="29" t="s">
        <v>34</v>
      </c>
      <c r="C29" s="29" t="s">
        <v>41</v>
      </c>
      <c r="D29" s="27">
        <v>4</v>
      </c>
      <c r="E29" s="27">
        <v>3</v>
      </c>
      <c r="F29" s="27">
        <v>1</v>
      </c>
      <c r="G29" s="27"/>
      <c r="H29" s="27">
        <f t="shared" si="0"/>
        <v>4</v>
      </c>
      <c r="I29" s="27"/>
      <c r="J29" s="37"/>
    </row>
    <row r="30" spans="1:10" ht="14" thickBot="1" x14ac:dyDescent="0.2">
      <c r="A30" s="30"/>
      <c r="B30" s="31"/>
      <c r="C30" s="32" t="s">
        <v>11</v>
      </c>
      <c r="D30" s="33">
        <f>SUM(D2:D29)</f>
        <v>261</v>
      </c>
      <c r="E30" s="33">
        <f>SUM(E2:E29)</f>
        <v>184</v>
      </c>
      <c r="F30" s="33">
        <f>SUM(F2:F29)</f>
        <v>37</v>
      </c>
      <c r="G30" s="33">
        <f>SUM(G2:G29)</f>
        <v>40</v>
      </c>
      <c r="H30" s="33">
        <f>SUM(E30:G30)</f>
        <v>261</v>
      </c>
      <c r="I30" s="42"/>
      <c r="J30" s="37"/>
    </row>
    <row r="31" spans="1:10" x14ac:dyDescent="0.15">
      <c r="A31" s="37"/>
      <c r="B31" s="37"/>
      <c r="C31" s="37"/>
      <c r="D31" s="37"/>
      <c r="E31" s="38">
        <f>ROUND(E30/$H$30,2)</f>
        <v>0.7</v>
      </c>
      <c r="F31" s="38">
        <f>ROUND(F30/$H$30,2)</f>
        <v>0.14000000000000001</v>
      </c>
      <c r="G31" s="38">
        <f>ROUND(G30/$H$30,2)</f>
        <v>0.15</v>
      </c>
      <c r="H31" s="38">
        <f>H30/$H$30</f>
        <v>1</v>
      </c>
      <c r="I31" s="37"/>
      <c r="J31" s="37"/>
    </row>
    <row r="32" spans="1:10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</row>
  </sheetData>
  <autoFilter ref="A1:G1" xr:uid="{00000000-0009-0000-0000-000001000000}"/>
  <sortState xmlns:xlrd2="http://schemas.microsoft.com/office/spreadsheetml/2017/richdata2" ref="A3:H25">
    <sortCondition ref="B3:B25"/>
    <sortCondition ref="C3:C25"/>
  </sortState>
  <pageMargins left="0.5" right="0.5" top="0.5" bottom="0.5" header="0.3" footer="0.3"/>
  <pageSetup scale="80" orientation="landscape" horizontalDpi="0" verticalDpi="0" r:id="rId1"/>
  <ignoredErrors>
    <ignoredError sqref="H2:H5 H13:H29 H6:H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Results</vt:lpstr>
      <vt:lpstr>2024 Antlerless Detail</vt:lpstr>
      <vt:lpstr>'2024 Antlerless Detail'!Print_Area</vt:lpstr>
      <vt:lpstr>Results!Print_Area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Nystrom</dc:creator>
  <cp:lastModifiedBy>Leah Luzinski</cp:lastModifiedBy>
  <cp:lastPrinted>2025-03-21T04:17:05Z</cp:lastPrinted>
  <dcterms:created xsi:type="dcterms:W3CDTF">2006-12-23T15:11:47Z</dcterms:created>
  <dcterms:modified xsi:type="dcterms:W3CDTF">2025-03-22T17:36:37Z</dcterms:modified>
</cp:coreProperties>
</file>